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MFL\Laird\Projects\22 - ADA Crosswalk\Adjacent Ways\"/>
    </mc:Choice>
  </mc:AlternateContent>
  <bookViews>
    <workbookView xWindow="0" yWindow="0" windowWidth="28800" windowHeight="12360"/>
  </bookViews>
  <sheets>
    <sheet name="SFB NC600-16_Larid" sheetId="1" r:id="rId1"/>
  </sheets>
  <externalReferences>
    <externalReference r:id="rId2"/>
  </externalReferences>
  <definedNames>
    <definedName name="_xlnm.Print_Area" localSheetId="0">'SFB NC600-16_Larid'!$A$1:$G$224</definedName>
    <definedName name="_xlnm.Print_Titles" localSheetId="0">'SFB NC600-16_Larid'!$11:$14</definedName>
    <definedName name="projname">[1]ProjDataSheet!$D$4</definedName>
    <definedName name="rnd">[1]ProjDataSheet!$D$18</definedName>
    <definedName name="Z_2C9B56F5_DC45_4E94_87D5_DFB6269D97C8_.wvu.Cols" localSheetId="0" hidden="1">'SFB NC600-16_Larid'!#REF!,'SFB NC600-16_Larid'!$I:$I,'SFB NC600-16_Larid'!$L:$L,'SFB NC600-16_Larid'!$O:$O,'SFB NC600-16_Larid'!$R:$R,'SFB NC600-16_Larid'!$U:$U</definedName>
    <definedName name="Z_2C9B56F5_DC45_4E94_87D5_DFB6269D97C8_.wvu.PrintArea" localSheetId="0" hidden="1">'SFB NC600-16_Larid'!$A$1:$G$221</definedName>
    <definedName name="Z_2C9B56F5_DC45_4E94_87D5_DFB6269D97C8_.wvu.PrintTitles" localSheetId="0" hidden="1">'SFB NC600-16_Larid'!$1:$9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6" i="1" l="1"/>
  <c r="E213" i="1" l="1"/>
  <c r="E218" i="1" l="1"/>
  <c r="E194" i="1" l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<sst xmlns="http://schemas.openxmlformats.org/spreadsheetml/2006/main" count="404" uniqueCount="391">
  <si>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</si>
  <si>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</si>
  <si>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</si>
  <si>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</si>
  <si>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</si>
  <si>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</si>
  <si>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</si>
  <si>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</si>
  <si>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</si>
  <si>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</si>
  <si>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</si>
  <si>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</si>
  <si>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</si>
  <si>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</si>
  <si>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</si>
  <si>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</si>
  <si>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</si>
  <si>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</si>
  <si>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</si>
  <si>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</si>
  <si>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</si>
  <si>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</si>
  <si>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</si>
  <si>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</si>
  <si>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</si>
  <si>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</si>
  <si>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</si>
  <si>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</si>
  <si>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</si>
  <si>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</si>
  <si>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</si>
  <si>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</si>
  <si>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</si>
  <si>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</si>
  <si>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</si>
  <si>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</si>
  <si>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</si>
  <si>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</si>
  <si>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</si>
  <si>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</si>
  <si>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</si>
  <si>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</si>
  <si>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</si>
  <si>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</si>
  <si>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</si>
  <si>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</si>
  <si>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</si>
  <si>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</si>
  <si>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</si>
  <si>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</si>
  <si>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</si>
  <si>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</si>
  <si>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</si>
  <si>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</si>
  <si>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</si>
  <si>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</si>
  <si>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</si>
  <si>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</si>
  <si>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</si>
  <si>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</si>
  <si>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</si>
  <si>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</si>
  <si>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</si>
  <si>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</si>
  <si>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</si>
  <si>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</si>
  <si>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</si>
  <si>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</si>
  <si>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</si>
  <si>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</si>
  <si>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</si>
  <si>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</si>
  <si>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</si>
  <si>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</si>
  <si>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</si>
  <si>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</si>
  <si>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</si>
  <si>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</si>
  <si>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</si>
  <si>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</si>
  <si>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</si>
  <si>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</si>
  <si>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</si>
  <si>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</si>
  <si>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</si>
  <si>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</si>
  <si>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</si>
  <si>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</si>
  <si>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</si>
  <si>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</si>
  <si>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</si>
  <si>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</si>
  <si>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</si>
  <si>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</si>
  <si>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</si>
  <si>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</si>
  <si>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</si>
  <si>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</si>
  <si>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</si>
  <si>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</si>
  <si>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</si>
  <si>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</si>
  <si>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</si>
  <si>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</si>
  <si>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</si>
  <si>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</si>
  <si>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</si>
  <si>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</si>
  <si>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</si>
  <si>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</si>
  <si>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</si>
  <si>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</si>
  <si>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</si>
  <si>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</si>
  <si>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</si>
  <si>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</si>
  <si>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</si>
  <si>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</si>
  <si>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</si>
  <si>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</si>
  <si>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</si>
  <si>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</si>
  <si>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</si>
  <si>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</si>
  <si>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</si>
  <si>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</si>
  <si>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</si>
  <si>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</si>
  <si>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</si>
  <si>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</si>
  <si>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</si>
  <si>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</si>
  <si>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</si>
  <si>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</si>
  <si>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</si>
  <si>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</si>
  <si>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</si>
  <si>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</si>
  <si>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</si>
  <si>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</si>
  <si>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</si>
  <si>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</si>
  <si>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</si>
  <si>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</si>
  <si>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</si>
  <si>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</si>
  <si>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</si>
  <si>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</si>
  <si>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</si>
  <si>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</si>
  <si>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</si>
  <si>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</si>
  <si>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</si>
  <si>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</si>
  <si>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</si>
  <si>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</si>
  <si>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</si>
  <si>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</si>
  <si>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</si>
  <si>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</si>
  <si>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</si>
  <si>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</si>
  <si>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</si>
  <si>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</si>
  <si>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</si>
  <si>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</si>
  <si>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</si>
  <si>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</si>
  <si>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</si>
  <si>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</si>
  <si>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</si>
  <si>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</si>
  <si>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</si>
  <si>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</si>
  <si>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</si>
  <si>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</si>
  <si>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</si>
  <si>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</si>
  <si>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</si>
  <si>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</si>
  <si>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</si>
  <si>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</si>
  <si>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</si>
  <si>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</si>
  <si>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</si>
  <si>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</si>
  <si>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</si>
  <si>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</si>
  <si>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</si>
  <si>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</si>
  <si>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</si>
  <si>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</si>
  <si>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</si>
  <si>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</si>
  <si>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</si>
  <si>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</si>
  <si>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</si>
  <si>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</si>
  <si>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</si>
  <si>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</si>
  <si>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</si>
  <si>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</si>
  <si>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</si>
  <si>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</si>
  <si>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</si>
  <si>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</si>
  <si>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</si>
  <si>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</si>
  <si>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</si>
  <si>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</si>
  <si>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</si>
  <si>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</si>
  <si>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</si>
  <si>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</si>
  <si>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</si>
  <si>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</si>
  <si>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</si>
  <si>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</si>
  <si>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</si>
  <si>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</si>
  <si>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</si>
  <si>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</si>
  <si>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</si>
  <si>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</si>
  <si>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</si>
  <si>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</si>
  <si>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</si>
  <si>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</si>
  <si>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</si>
  <si>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</si>
  <si>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</si>
  <si>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</si>
  <si>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</si>
  <si>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</si>
  <si>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</si>
  <si>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</si>
  <si>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</si>
  <si>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</si>
  <si>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</si>
  <si>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</si>
  <si>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</si>
  <si>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</si>
  <si>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</si>
  <si>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</si>
  <si>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</si>
  <si>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</si>
  <si>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</si>
  <si>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</si>
  <si>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</si>
  <si>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</si>
  <si>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</si>
  <si>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</si>
  <si>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</si>
  <si>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</si>
  <si>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</si>
  <si>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</si>
  <si>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</si>
  <si>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</si>
  <si>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</si>
  <si>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</si>
  <si>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</si>
  <si>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</si>
  <si>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</si>
  <si>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</si>
  <si>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</si>
  <si>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</si>
  <si>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</si>
  <si>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</si>
  <si>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</si>
  <si>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</si>
  <si>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</si>
  <si>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</si>
  <si>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</si>
  <si>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</si>
  <si>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</si>
  <si>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</si>
  <si>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</si>
  <si>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</si>
  <si>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</si>
  <si>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</si>
  <si>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</si>
  <si>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</si>
  <si>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</si>
  <si>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</si>
  <si>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</si>
  <si>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</si>
  <si>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</si>
  <si>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</si>
  <si>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</si>
  <si>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</si>
  <si>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</si>
  <si>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</si>
  <si>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</si>
  <si>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</si>
  <si>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</si>
  <si>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</si>
  <si>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</si>
  <si>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</si>
  <si>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</si>
  <si>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</si>
  <si>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</si>
  <si>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</si>
  <si>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</si>
  <si>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</si>
  <si>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</si>
  <si>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</si>
  <si>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</si>
  <si>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</si>
  <si>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</si>
  <si>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</si>
  <si>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</si>
  <si>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</si>
  <si>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</si>
  <si>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</si>
  <si>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</si>
  <si>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</si>
  <si>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</si>
  <si>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</si>
  <si>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</si>
  <si>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</si>
  <si>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</si>
  <si>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</si>
  <si>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</si>
  <si>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</si>
  <si>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</si>
  <si>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</si>
  <si>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</si>
  <si>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</si>
  <si>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</si>
  <si>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</si>
  <si>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</si>
  <si>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</si>
  <si>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</si>
  <si>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</si>
  <si>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</si>
  <si>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</si>
  <si>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</si>
  <si>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</si>
  <si>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</si>
  <si>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</si>
  <si>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</si>
  <si>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</si>
  <si>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</si>
  <si>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</si>
  <si>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</si>
  <si>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</si>
  <si>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</si>
  <si>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</si>
  <si>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</si>
  <si>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</si>
  <si>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</si>
  <si>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</si>
  <si>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</si>
  <si>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</si>
  <si>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</si>
  <si>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</si>
  <si>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</si>
  <si>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</si>
  <si>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</si>
  <si>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</si>
  <si>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</si>
  <si>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</si>
  <si>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</si>
  <si>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</si>
  <si>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</si>
  <si>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</si>
  <si>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</si>
  <si>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</si>
  <si>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</si>
  <si>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</si>
  <si>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</si>
  <si>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</si>
  <si>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</si>
  <si>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</si>
  <si>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</si>
  <si>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</si>
  <si>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</si>
  <si>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</si>
  <si>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</si>
  <si>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</si>
  <si>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</si>
  <si>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</si>
  <si>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</si>
  <si>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</si>
  <si>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</si>
  <si>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</si>
  <si>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</t>
  </si>
  <si>
    <t>Willmeng</t>
  </si>
  <si>
    <t>Hess Roundtree Inc. (Engineer)</t>
  </si>
  <si>
    <t>Tempe Elementary School District No. 3 - Laird School</t>
  </si>
  <si>
    <t>Includes $2500 for permitting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</si>
</sst>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208" zoomScale="124" zoomScaleNormal="124" zoomScaleSheetLayoutView="124" workbookViewId="0">
      <selection activeCell="E217" sqref="E217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382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389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380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 t="s">
        <v>388</v>
      </c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 t="s">
        <v>387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>
        <v>2200</v>
      </c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2200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f>1200+1021.14</f>
        <v>2221.14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>
        <v>6635.91</v>
      </c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8857.0499999999993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11057.05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>
        <f>2950+1820</f>
        <v>4770</v>
      </c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>
        <v>1809.42</v>
      </c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>
        <f>2369.24+2500</f>
        <v>4869.24</v>
      </c>
      <c r="F216" s="177"/>
      <c r="G216" s="238"/>
      <c r="H216" s="80" t="s">
        <v>390</v>
      </c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>
        <f>161.12+134.26-0.01</f>
        <v>295.37</v>
      </c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>
        <v>197</v>
      </c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0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11941.03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0</v>
      </c>
      <c r="E222" s="255">
        <f>E212+E221</f>
        <v>22998.080000000002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22998.080000000002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22998.080000000002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NC600-16_Larid</vt:lpstr>
      <vt:lpstr>'SFB NC600-16_Larid'!Print_Area</vt:lpstr>
      <vt:lpstr>'SFB NC600-16_Larid'!Print_Titles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Courtney Quesada</cp:lastModifiedBy>
  <cp:lastPrinted>2021-02-17T03:49:12Z</cp:lastPrinted>
  <dcterms:created xsi:type="dcterms:W3CDTF">2006-08-31T18:48:44Z</dcterms:created>
  <dcterms:modified xsi:type="dcterms:W3CDTF">2022-04-07T16:03:18Z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